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LUMNO.SSB-36\Desktop\"/>
    </mc:Choice>
  </mc:AlternateContent>
  <bookViews>
    <workbookView xWindow="0" yWindow="0" windowWidth="16605" windowHeight="9435"/>
  </bookViews>
  <sheets>
    <sheet name="ENUNCIADOS TABLAS DINAMICAS" sheetId="1" r:id="rId1"/>
    <sheet name="PLANILLA" sheetId="2" r:id="rId2"/>
  </sheets>
  <externalReferences>
    <externalReference r:id="rId3"/>
  </externalReferences>
  <definedNames>
    <definedName name="_xlnm._FilterDatabase" localSheetId="1" hidden="1">PLANILLA!$A$1:$L$50</definedName>
    <definedName name="aetfrtgad">#REF!</definedName>
    <definedName name="_xlnm.Extract" localSheetId="1">PLANILLA!#REF!</definedName>
    <definedName name="BONIFICACIÓN">#REF!</definedName>
    <definedName name="Código">'[1]Formato de Factura'!#REF!</definedName>
    <definedName name="COMISIÓN">#REF!</definedName>
    <definedName name="_xlnm.Criteria" localSheetId="1">PLANILLA!#REF!</definedName>
    <definedName name="Descripción">'[1]Formato de Factura'!#REF!</definedName>
    <definedName name="DESTINO">#REF!</definedName>
    <definedName name="FECHA">#REF!</definedName>
    <definedName name="Laura">PLANILLA!#REF!</definedName>
    <definedName name="LISTA">#REF!</definedName>
    <definedName name="MES">#REF!</definedName>
    <definedName name="NUMERO">#REF!</definedName>
    <definedName name="OBJETO">#REF!</definedName>
    <definedName name="PrecioVenta">'[1]Formato de Factura'!#REF!</definedName>
    <definedName name="PROVEEDOR">#REF!</definedName>
    <definedName name="TOTAL">#REF!</definedName>
    <definedName name="W">'[1]Formato de Factura'!#REF!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0" i="2" l="1"/>
  <c r="J50" i="2"/>
  <c r="K49" i="2"/>
  <c r="J49" i="2"/>
  <c r="L49" i="2" s="1"/>
  <c r="K48" i="2"/>
  <c r="J48" i="2"/>
  <c r="K47" i="2"/>
  <c r="J47" i="2"/>
  <c r="L47" i="2" s="1"/>
  <c r="K46" i="2"/>
  <c r="J46" i="2"/>
  <c r="K45" i="2"/>
  <c r="J45" i="2"/>
  <c r="L45" i="2" s="1"/>
  <c r="K44" i="2"/>
  <c r="J44" i="2"/>
  <c r="K43" i="2"/>
  <c r="J43" i="2"/>
  <c r="L43" i="2" s="1"/>
  <c r="K42" i="2"/>
  <c r="J42" i="2"/>
  <c r="K41" i="2"/>
  <c r="J41" i="2"/>
  <c r="L41" i="2" s="1"/>
  <c r="K40" i="2"/>
  <c r="J40" i="2"/>
  <c r="K39" i="2"/>
  <c r="J39" i="2"/>
  <c r="L39" i="2" s="1"/>
  <c r="K38" i="2"/>
  <c r="J38" i="2"/>
  <c r="K37" i="2"/>
  <c r="J37" i="2"/>
  <c r="L37" i="2" s="1"/>
  <c r="K36" i="2"/>
  <c r="J36" i="2"/>
  <c r="K35" i="2"/>
  <c r="J35" i="2"/>
  <c r="L35" i="2" s="1"/>
  <c r="K34" i="2"/>
  <c r="J34" i="2"/>
  <c r="K33" i="2"/>
  <c r="J33" i="2"/>
  <c r="L33" i="2" s="1"/>
  <c r="K32" i="2"/>
  <c r="J32" i="2"/>
  <c r="K31" i="2"/>
  <c r="J31" i="2"/>
  <c r="L31" i="2" s="1"/>
  <c r="K30" i="2"/>
  <c r="J30" i="2"/>
  <c r="K29" i="2"/>
  <c r="J29" i="2"/>
  <c r="L29" i="2" s="1"/>
  <c r="K28" i="2"/>
  <c r="J28" i="2"/>
  <c r="K27" i="2"/>
  <c r="J27" i="2"/>
  <c r="L27" i="2" s="1"/>
  <c r="K26" i="2"/>
  <c r="J26" i="2"/>
  <c r="K25" i="2"/>
  <c r="J25" i="2"/>
  <c r="L25" i="2" s="1"/>
  <c r="K24" i="2"/>
  <c r="J24" i="2"/>
  <c r="K23" i="2"/>
  <c r="J23" i="2"/>
  <c r="L23" i="2" s="1"/>
  <c r="K22" i="2"/>
  <c r="J22" i="2"/>
  <c r="K21" i="2"/>
  <c r="J21" i="2"/>
  <c r="L21" i="2" s="1"/>
  <c r="K20" i="2"/>
  <c r="J20" i="2"/>
  <c r="K19" i="2"/>
  <c r="J19" i="2"/>
  <c r="L19" i="2" s="1"/>
  <c r="K18" i="2"/>
  <c r="J18" i="2"/>
  <c r="K17" i="2"/>
  <c r="J17" i="2"/>
  <c r="L17" i="2" s="1"/>
  <c r="K16" i="2"/>
  <c r="J16" i="2"/>
  <c r="K15" i="2"/>
  <c r="J15" i="2"/>
  <c r="L15" i="2" s="1"/>
  <c r="K14" i="2"/>
  <c r="J14" i="2"/>
  <c r="K13" i="2"/>
  <c r="J13" i="2"/>
  <c r="L13" i="2" s="1"/>
  <c r="K12" i="2"/>
  <c r="J12" i="2"/>
  <c r="K11" i="2"/>
  <c r="J11" i="2"/>
  <c r="L11" i="2" s="1"/>
  <c r="K10" i="2"/>
  <c r="J10" i="2"/>
  <c r="K9" i="2"/>
  <c r="J9" i="2"/>
  <c r="L9" i="2" s="1"/>
  <c r="K8" i="2"/>
  <c r="J8" i="2"/>
  <c r="K7" i="2"/>
  <c r="J7" i="2"/>
  <c r="L7" i="2" s="1"/>
  <c r="K6" i="2"/>
  <c r="J6" i="2"/>
  <c r="K5" i="2"/>
  <c r="J5" i="2"/>
  <c r="L5" i="2" s="1"/>
  <c r="K4" i="2"/>
  <c r="J4" i="2"/>
  <c r="K3" i="2"/>
  <c r="J3" i="2"/>
  <c r="L3" i="2" s="1"/>
  <c r="K2" i="2"/>
  <c r="J2" i="2"/>
  <c r="L2" i="2" l="1"/>
  <c r="L4" i="2"/>
  <c r="L6" i="2"/>
  <c r="L8" i="2"/>
  <c r="L10" i="2"/>
  <c r="L12" i="2"/>
  <c r="L14" i="2"/>
  <c r="L16" i="2"/>
  <c r="L18" i="2"/>
  <c r="L20" i="2"/>
  <c r="L22" i="2"/>
  <c r="L24" i="2"/>
  <c r="L26" i="2"/>
  <c r="L28" i="2"/>
  <c r="L30" i="2"/>
  <c r="L32" i="2"/>
  <c r="L34" i="2"/>
  <c r="L36" i="2"/>
  <c r="L38" i="2"/>
  <c r="L40" i="2"/>
  <c r="L42" i="2"/>
  <c r="L44" i="2"/>
  <c r="L46" i="2"/>
  <c r="L48" i="2"/>
  <c r="L50" i="2"/>
</calcChain>
</file>

<file path=xl/sharedStrings.xml><?xml version="1.0" encoding="utf-8"?>
<sst xmlns="http://schemas.openxmlformats.org/spreadsheetml/2006/main" count="267" uniqueCount="75">
  <si>
    <t>REALIZAR LOS SIGUIENTES EJERCICIOS UTILIZANDO LA HOJA PLANILLA</t>
  </si>
  <si>
    <t>Tenga en cuenta crear cada ejercicio en hojas independientes</t>
  </si>
  <si>
    <t>1. Tabla dinámica que cuente las ciudades de la base de datos</t>
  </si>
  <si>
    <t>2. Tabla dinámica que muestre la suma de las ventas por ciudad y estrato</t>
  </si>
  <si>
    <t>3. Tabla dinámica que muestre el promedio del valor neto por estado civil y estrato. Filtrado por ciudad</t>
  </si>
  <si>
    <t>4. Tabla dinámica que muestre la suma de las ventas por sexo, estado civil y ciudad. Filtrado por fecha de registro</t>
  </si>
  <si>
    <t>5. Tabla dinamica porcentual que muestre los valor neto por ciudad y estrato</t>
  </si>
  <si>
    <t>6. Tabla dinámica que muestre la suma de las ventas por sexo y estado civil. Debe calcular la comisión que será el 10% de las ventas</t>
  </si>
  <si>
    <t>8. Filtrar el gráfico dinámico creado en el punto aterior para que solo muestre los estado civil soltero, casado y viudo</t>
  </si>
  <si>
    <t>Nombre</t>
  </si>
  <si>
    <t>Apellido</t>
  </si>
  <si>
    <t>Ciudad</t>
  </si>
  <si>
    <t>Sexo</t>
  </si>
  <si>
    <t>Edad</t>
  </si>
  <si>
    <t>Estado Civil</t>
  </si>
  <si>
    <t>Estrato</t>
  </si>
  <si>
    <t>FechaRegistro</t>
  </si>
  <si>
    <t>Ventas</t>
  </si>
  <si>
    <t>Descuento</t>
  </si>
  <si>
    <t>Iva</t>
  </si>
  <si>
    <t>Valor Neto</t>
  </si>
  <si>
    <t>Daniela</t>
  </si>
  <si>
    <t>Valencia</t>
  </si>
  <si>
    <t>Armenia</t>
  </si>
  <si>
    <t>Femenino</t>
  </si>
  <si>
    <t>Soltera</t>
  </si>
  <si>
    <t>Luisa</t>
  </si>
  <si>
    <t>Pérez</t>
  </si>
  <si>
    <t>Casada</t>
  </si>
  <si>
    <t>Laura</t>
  </si>
  <si>
    <t>Bisbal</t>
  </si>
  <si>
    <t>Bibiana</t>
  </si>
  <si>
    <t>Viuda</t>
  </si>
  <si>
    <t>Tejada</t>
  </si>
  <si>
    <t>Mebarak</t>
  </si>
  <si>
    <t>Barranquilla</t>
  </si>
  <si>
    <t>Mónica</t>
  </si>
  <si>
    <t>Moreno</t>
  </si>
  <si>
    <t>Separada</t>
  </si>
  <si>
    <t>Shakira</t>
  </si>
  <si>
    <t>Curiel</t>
  </si>
  <si>
    <t>Bogotá</t>
  </si>
  <si>
    <t>Melissa</t>
  </si>
  <si>
    <t>Angela</t>
  </si>
  <si>
    <t>López</t>
  </si>
  <si>
    <t>Cali</t>
  </si>
  <si>
    <t>Claudia</t>
  </si>
  <si>
    <t>Lopera</t>
  </si>
  <si>
    <t>Andrea</t>
  </si>
  <si>
    <t>Cartagena</t>
  </si>
  <si>
    <t>María</t>
  </si>
  <si>
    <t>Marcela</t>
  </si>
  <si>
    <t>Agudelo</t>
  </si>
  <si>
    <t>Aristizabal</t>
  </si>
  <si>
    <t>Medellin</t>
  </si>
  <si>
    <t>Montoya</t>
  </si>
  <si>
    <t>Veronica</t>
  </si>
  <si>
    <t>Henao</t>
  </si>
  <si>
    <t>Alberto</t>
  </si>
  <si>
    <t>Masculino</t>
  </si>
  <si>
    <t>Soltero</t>
  </si>
  <si>
    <t>David</t>
  </si>
  <si>
    <t>Juan</t>
  </si>
  <si>
    <t>Casado</t>
  </si>
  <si>
    <t>Ricardo</t>
  </si>
  <si>
    <t>Pedro</t>
  </si>
  <si>
    <t>Carlos</t>
  </si>
  <si>
    <t>Plaza</t>
  </si>
  <si>
    <t>Jorge</t>
  </si>
  <si>
    <t>Viudo</t>
  </si>
  <si>
    <t>Andrés</t>
  </si>
  <si>
    <t>Civera</t>
  </si>
  <si>
    <t>Esteban</t>
  </si>
  <si>
    <t>Mario</t>
  </si>
  <si>
    <t>7. Crear  gráfico dinámico de la tabla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</si>
</sst>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&quot;$&quot;\ #,##0"/>
    <numFmt numFmtId="167" formatCode="_ &quot;$&quot;\ * #,##0_ ;_ &quot;$&quot;\ * \-#,##0_ ;_ &quot;$&quot;\ * &quot;-&quot;??_ ;_ @_ "/>
    <numFmt numFmtId="168" formatCode="_(&quot;$&quot;\ * #,##0_);_(&quot;$&quot;\ * \(#,##0\);_(&quot;$&quot;\ * &quot;-&quot;??_);_(@_)"/>
  </numFmts>
  <fonts count="7" x14ac:knownFonts="1">
    <font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1" applyProtection="1">
      <protection locked="0"/>
    </xf>
    <xf numFmtId="0" fontId="4" fillId="0" borderId="0" xfId="1" applyFont="1" applyProtection="1">
      <protection locked="0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0" fontId="4" fillId="0" borderId="0" xfId="1" applyFont="1"/>
    <xf numFmtId="0" fontId="3" fillId="0" borderId="1" xfId="1" applyBorder="1" applyAlignment="1" applyProtection="1">
      <alignment horizontal="center"/>
    </xf>
    <xf numFmtId="15" fontId="3" fillId="0" borderId="1" xfId="1" applyNumberFormat="1" applyBorder="1" applyProtection="1"/>
    <xf numFmtId="166" fontId="3" fillId="0" borderId="1" xfId="1" applyNumberFormat="1" applyBorder="1" applyProtection="1"/>
    <xf numFmtId="167" fontId="0" fillId="0" borderId="1" xfId="2" applyNumberFormat="1" applyFont="1" applyBorder="1" applyProtection="1"/>
    <xf numFmtId="168" fontId="0" fillId="0" borderId="1" xfId="3" applyNumberFormat="1" applyFont="1" applyBorder="1" applyProtection="1"/>
    <xf numFmtId="0" fontId="3" fillId="0" borderId="0" xfId="1"/>
    <xf numFmtId="0" fontId="3" fillId="0" borderId="1" xfId="1" applyFont="1" applyBorder="1" applyAlignment="1" applyProtection="1">
      <alignment horizontal="center"/>
    </xf>
    <xf numFmtId="166" fontId="3" fillId="0" borderId="0" xfId="1" applyNumberFormat="1"/>
    <xf numFmtId="0" fontId="3" fillId="0" borderId="0" xfId="1" applyBorder="1"/>
    <xf numFmtId="166" fontId="3" fillId="0" borderId="0" xfId="1" applyNumberFormat="1" applyBorder="1"/>
    <xf numFmtId="0" fontId="3" fillId="0" borderId="3" xfId="1" applyBorder="1"/>
    <xf numFmtId="166" fontId="3" fillId="0" borderId="3" xfId="1" applyNumberFormat="1" applyBorder="1"/>
    <xf numFmtId="165" fontId="3" fillId="0" borderId="0" xfId="4" applyFont="1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</cellXfs>
  <cellStyles count="5">
    <cellStyle name="Millares" xfId="4" builtinId="3"/>
    <cellStyle name="Moneda 3 2" xfId="2"/>
    <cellStyle name="Moneda 4 3" xfId="3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60;\TALLERES%20AVANZADOS%20EXCEL%20-%20RICHI\Taller%20de%20clase%20tablas%20dinam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os"/>
      <sheetName val="Clientes"/>
      <sheetName val="Formato de Factura"/>
      <sheetName val="Enero"/>
      <sheetName val="Febrero"/>
      <sheetName val="Marzo"/>
      <sheetName val="Abril"/>
      <sheetName val="Mayo"/>
      <sheetName val="Junio"/>
      <sheetName val="Consoidación semestre"/>
      <sheetName val="Carros"/>
      <sheetName val="BASE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A14" sqref="A14"/>
    </sheetView>
  </sheetViews>
  <sheetFormatPr baseColWidth="10" defaultRowHeight="15" x14ac:dyDescent="0.25"/>
  <sheetData>
    <row r="1" spans="1:13" ht="23.2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3" spans="1:13" ht="23.25" x14ac:dyDescent="0.3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x14ac:dyDescent="0.25">
      <c r="A4" s="1"/>
    </row>
    <row r="5" spans="1:13" x14ac:dyDescent="0.25">
      <c r="A5" s="2" t="s">
        <v>2</v>
      </c>
    </row>
    <row r="6" spans="1:13" x14ac:dyDescent="0.25">
      <c r="A6" s="2" t="s">
        <v>3</v>
      </c>
    </row>
    <row r="7" spans="1:13" x14ac:dyDescent="0.25">
      <c r="A7" s="2" t="s">
        <v>4</v>
      </c>
    </row>
    <row r="8" spans="1:13" x14ac:dyDescent="0.25">
      <c r="A8" s="2" t="s">
        <v>5</v>
      </c>
    </row>
    <row r="9" spans="1:13" x14ac:dyDescent="0.25">
      <c r="A9" s="2" t="s">
        <v>6</v>
      </c>
    </row>
    <row r="10" spans="1:13" x14ac:dyDescent="0.25">
      <c r="A10" s="2" t="s">
        <v>7</v>
      </c>
    </row>
    <row r="11" spans="1:13" x14ac:dyDescent="0.25">
      <c r="A11" s="2" t="s">
        <v>74</v>
      </c>
    </row>
    <row r="12" spans="1:13" x14ac:dyDescent="0.25">
      <c r="A12" s="2" t="s">
        <v>8</v>
      </c>
    </row>
  </sheetData>
  <mergeCells count="2">
    <mergeCell ref="A1:M1"/>
    <mergeCell ref="A3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200"/>
  <sheetViews>
    <sheetView zoomScale="80" zoomScaleNormal="80" workbookViewId="0">
      <selection activeCell="F57" sqref="F57"/>
    </sheetView>
  </sheetViews>
  <sheetFormatPr baseColWidth="10" defaultColWidth="11.42578125" defaultRowHeight="12.75" x14ac:dyDescent="0.2"/>
  <cols>
    <col min="1" max="1" width="15.7109375" style="11" customWidth="1"/>
    <col min="2" max="2" width="18.7109375" style="11" customWidth="1"/>
    <col min="3" max="4" width="12.5703125" style="11" customWidth="1"/>
    <col min="5" max="5" width="16.7109375" style="11" customWidth="1"/>
    <col min="6" max="6" width="17" style="11" customWidth="1"/>
    <col min="7" max="7" width="12.42578125" style="11" customWidth="1"/>
    <col min="8" max="8" width="21.85546875" style="11" customWidth="1"/>
    <col min="9" max="9" width="14.5703125" style="11" customWidth="1"/>
    <col min="10" max="10" width="14.42578125" style="11" customWidth="1"/>
    <col min="11" max="11" width="14.5703125" style="11" customWidth="1"/>
    <col min="12" max="12" width="15.7109375" style="11" customWidth="1"/>
    <col min="13" max="16384" width="11.42578125" style="11"/>
  </cols>
  <sheetData>
    <row r="1" spans="1:15" s="5" customFormat="1" ht="26.25" customHeight="1" x14ac:dyDescent="0.2">
      <c r="A1" s="3" t="s">
        <v>9</v>
      </c>
      <c r="B1" s="3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4" t="s">
        <v>16</v>
      </c>
      <c r="I1" s="3" t="s">
        <v>17</v>
      </c>
      <c r="J1" s="3" t="s">
        <v>18</v>
      </c>
      <c r="K1" s="3" t="s">
        <v>19</v>
      </c>
      <c r="L1" s="3" t="s">
        <v>20</v>
      </c>
      <c r="M1" s="2"/>
      <c r="N1" s="2"/>
      <c r="O1" s="2"/>
    </row>
    <row r="2" spans="1:15" ht="15" x14ac:dyDescent="0.25">
      <c r="A2" s="6" t="s">
        <v>21</v>
      </c>
      <c r="B2" s="6" t="s">
        <v>22</v>
      </c>
      <c r="C2" s="6" t="s">
        <v>23</v>
      </c>
      <c r="D2" s="6" t="s">
        <v>24</v>
      </c>
      <c r="E2" s="6">
        <v>20</v>
      </c>
      <c r="F2" s="6" t="s">
        <v>25</v>
      </c>
      <c r="G2" s="6">
        <v>4</v>
      </c>
      <c r="H2" s="7">
        <v>40227</v>
      </c>
      <c r="I2" s="8">
        <v>365000</v>
      </c>
      <c r="J2" s="9">
        <f t="shared" ref="J2:J33" si="0">I2*6%</f>
        <v>21900</v>
      </c>
      <c r="K2" s="10">
        <f t="shared" ref="K2:K33" si="1">I2*16%</f>
        <v>58400</v>
      </c>
      <c r="L2" s="8">
        <f t="shared" ref="L2:L33" si="2">I2-J2+K2</f>
        <v>401500</v>
      </c>
      <c r="M2" s="1"/>
      <c r="N2" s="1"/>
      <c r="O2" s="1"/>
    </row>
    <row r="3" spans="1:15" ht="15" x14ac:dyDescent="0.25">
      <c r="A3" s="6" t="s">
        <v>26</v>
      </c>
      <c r="B3" s="6" t="s">
        <v>27</v>
      </c>
      <c r="C3" s="6" t="s">
        <v>23</v>
      </c>
      <c r="D3" s="6" t="s">
        <v>24</v>
      </c>
      <c r="E3" s="6">
        <v>22</v>
      </c>
      <c r="F3" s="6" t="s">
        <v>28</v>
      </c>
      <c r="G3" s="6">
        <v>3</v>
      </c>
      <c r="H3" s="7">
        <v>39828</v>
      </c>
      <c r="I3" s="8">
        <v>550000</v>
      </c>
      <c r="J3" s="9">
        <f t="shared" si="0"/>
        <v>33000</v>
      </c>
      <c r="K3" s="10">
        <f t="shared" si="1"/>
        <v>88000</v>
      </c>
      <c r="L3" s="8">
        <f t="shared" si="2"/>
        <v>605000</v>
      </c>
      <c r="M3" s="1"/>
      <c r="N3" s="1"/>
      <c r="O3" s="1"/>
    </row>
    <row r="4" spans="1:15" ht="15" x14ac:dyDescent="0.25">
      <c r="A4" s="6" t="s">
        <v>29</v>
      </c>
      <c r="B4" s="6" t="s">
        <v>30</v>
      </c>
      <c r="C4" s="6" t="s">
        <v>23</v>
      </c>
      <c r="D4" s="6" t="s">
        <v>24</v>
      </c>
      <c r="E4" s="6">
        <v>22</v>
      </c>
      <c r="F4" s="6" t="s">
        <v>25</v>
      </c>
      <c r="G4" s="6">
        <v>2</v>
      </c>
      <c r="H4" s="7">
        <v>39888</v>
      </c>
      <c r="I4" s="8">
        <v>550000</v>
      </c>
      <c r="J4" s="9">
        <f t="shared" si="0"/>
        <v>33000</v>
      </c>
      <c r="K4" s="10">
        <f t="shared" si="1"/>
        <v>88000</v>
      </c>
      <c r="L4" s="8">
        <f t="shared" si="2"/>
        <v>605000</v>
      </c>
      <c r="M4" s="1"/>
      <c r="N4" s="1"/>
      <c r="O4" s="1"/>
    </row>
    <row r="5" spans="1:15" ht="15" x14ac:dyDescent="0.25">
      <c r="A5" s="6" t="s">
        <v>31</v>
      </c>
      <c r="B5" s="6" t="s">
        <v>27</v>
      </c>
      <c r="C5" s="6" t="s">
        <v>23</v>
      </c>
      <c r="D5" s="6" t="s">
        <v>24</v>
      </c>
      <c r="E5" s="6">
        <v>22</v>
      </c>
      <c r="F5" s="6" t="s">
        <v>32</v>
      </c>
      <c r="G5" s="6">
        <v>3</v>
      </c>
      <c r="H5" s="7">
        <v>40400</v>
      </c>
      <c r="I5" s="8">
        <v>1500000</v>
      </c>
      <c r="J5" s="9">
        <f t="shared" si="0"/>
        <v>90000</v>
      </c>
      <c r="K5" s="10">
        <f t="shared" si="1"/>
        <v>240000</v>
      </c>
      <c r="L5" s="8">
        <f t="shared" si="2"/>
        <v>1650000</v>
      </c>
      <c r="M5" s="1"/>
      <c r="N5" s="1"/>
      <c r="O5" s="1"/>
    </row>
    <row r="6" spans="1:15" ht="15" x14ac:dyDescent="0.25">
      <c r="A6" s="6" t="s">
        <v>29</v>
      </c>
      <c r="B6" s="6" t="s">
        <v>33</v>
      </c>
      <c r="C6" s="6" t="s">
        <v>23</v>
      </c>
      <c r="D6" s="6" t="s">
        <v>24</v>
      </c>
      <c r="E6" s="6">
        <v>55</v>
      </c>
      <c r="F6" s="6" t="s">
        <v>28</v>
      </c>
      <c r="G6" s="6">
        <v>4</v>
      </c>
      <c r="H6" s="7">
        <v>40193</v>
      </c>
      <c r="I6" s="8">
        <v>2500000</v>
      </c>
      <c r="J6" s="9">
        <f t="shared" si="0"/>
        <v>150000</v>
      </c>
      <c r="K6" s="10">
        <f t="shared" si="1"/>
        <v>400000</v>
      </c>
      <c r="L6" s="8">
        <f t="shared" si="2"/>
        <v>2750000</v>
      </c>
      <c r="M6" s="1"/>
      <c r="N6" s="1"/>
      <c r="O6" s="1"/>
    </row>
    <row r="7" spans="1:15" ht="15" x14ac:dyDescent="0.25">
      <c r="A7" s="6" t="s">
        <v>29</v>
      </c>
      <c r="B7" s="6" t="s">
        <v>34</v>
      </c>
      <c r="C7" s="6" t="s">
        <v>35</v>
      </c>
      <c r="D7" s="6" t="s">
        <v>24</v>
      </c>
      <c r="E7" s="6">
        <v>40</v>
      </c>
      <c r="F7" s="6" t="s">
        <v>28</v>
      </c>
      <c r="G7" s="6">
        <v>5</v>
      </c>
      <c r="H7" s="7">
        <v>40193</v>
      </c>
      <c r="I7" s="8">
        <v>875000</v>
      </c>
      <c r="J7" s="9">
        <f t="shared" si="0"/>
        <v>52500</v>
      </c>
      <c r="K7" s="10">
        <f t="shared" si="1"/>
        <v>140000</v>
      </c>
      <c r="L7" s="8">
        <f t="shared" si="2"/>
        <v>962500</v>
      </c>
      <c r="M7" s="1"/>
      <c r="N7" s="1"/>
      <c r="O7" s="1"/>
    </row>
    <row r="8" spans="1:15" ht="15" x14ac:dyDescent="0.25">
      <c r="A8" s="6" t="s">
        <v>36</v>
      </c>
      <c r="B8" s="6" t="s">
        <v>30</v>
      </c>
      <c r="C8" s="6" t="s">
        <v>35</v>
      </c>
      <c r="D8" s="6" t="s">
        <v>24</v>
      </c>
      <c r="E8" s="6">
        <v>22</v>
      </c>
      <c r="F8" s="6" t="s">
        <v>28</v>
      </c>
      <c r="G8" s="6">
        <v>2</v>
      </c>
      <c r="H8" s="7">
        <v>40107</v>
      </c>
      <c r="I8" s="8">
        <v>1000000</v>
      </c>
      <c r="J8" s="9">
        <f t="shared" si="0"/>
        <v>60000</v>
      </c>
      <c r="K8" s="10">
        <f t="shared" si="1"/>
        <v>160000</v>
      </c>
      <c r="L8" s="8">
        <f t="shared" si="2"/>
        <v>1100000</v>
      </c>
      <c r="M8" s="1"/>
      <c r="N8" s="1"/>
      <c r="O8" s="1"/>
    </row>
    <row r="9" spans="1:15" ht="15" x14ac:dyDescent="0.25">
      <c r="A9" s="6" t="s">
        <v>31</v>
      </c>
      <c r="B9" s="6" t="s">
        <v>37</v>
      </c>
      <c r="C9" s="6" t="s">
        <v>35</v>
      </c>
      <c r="D9" s="6" t="s">
        <v>24</v>
      </c>
      <c r="E9" s="6">
        <v>28</v>
      </c>
      <c r="F9" s="6" t="s">
        <v>38</v>
      </c>
      <c r="G9" s="6">
        <v>4</v>
      </c>
      <c r="H9" s="7">
        <v>39922</v>
      </c>
      <c r="I9" s="8">
        <v>1800000</v>
      </c>
      <c r="J9" s="9">
        <f t="shared" si="0"/>
        <v>108000</v>
      </c>
      <c r="K9" s="10">
        <f t="shared" si="1"/>
        <v>288000</v>
      </c>
      <c r="L9" s="8">
        <f t="shared" si="2"/>
        <v>1980000</v>
      </c>
      <c r="M9" s="1"/>
      <c r="N9" s="1"/>
      <c r="O9" s="1"/>
    </row>
    <row r="10" spans="1:15" ht="15" x14ac:dyDescent="0.25">
      <c r="A10" s="6" t="s">
        <v>39</v>
      </c>
      <c r="B10" s="6" t="s">
        <v>34</v>
      </c>
      <c r="C10" s="6" t="s">
        <v>35</v>
      </c>
      <c r="D10" s="6" t="s">
        <v>24</v>
      </c>
      <c r="E10" s="6">
        <v>28</v>
      </c>
      <c r="F10" s="6" t="s">
        <v>25</v>
      </c>
      <c r="G10" s="6">
        <v>5</v>
      </c>
      <c r="H10" s="7">
        <v>40221</v>
      </c>
      <c r="I10" s="8">
        <v>3000000</v>
      </c>
      <c r="J10" s="9">
        <f t="shared" si="0"/>
        <v>180000</v>
      </c>
      <c r="K10" s="10">
        <f t="shared" si="1"/>
        <v>480000</v>
      </c>
      <c r="L10" s="8">
        <f t="shared" si="2"/>
        <v>3300000</v>
      </c>
      <c r="M10" s="1"/>
      <c r="N10" s="1"/>
      <c r="O10" s="1"/>
    </row>
    <row r="11" spans="1:15" ht="15" x14ac:dyDescent="0.25">
      <c r="A11" s="6" t="s">
        <v>29</v>
      </c>
      <c r="B11" s="6" t="s">
        <v>40</v>
      </c>
      <c r="C11" s="6" t="s">
        <v>41</v>
      </c>
      <c r="D11" s="6" t="s">
        <v>24</v>
      </c>
      <c r="E11" s="6">
        <v>21</v>
      </c>
      <c r="F11" s="6" t="s">
        <v>25</v>
      </c>
      <c r="G11" s="6">
        <v>3</v>
      </c>
      <c r="H11" s="7">
        <v>39888</v>
      </c>
      <c r="I11" s="8">
        <v>750000</v>
      </c>
      <c r="J11" s="9">
        <f t="shared" si="0"/>
        <v>45000</v>
      </c>
      <c r="K11" s="10">
        <f t="shared" si="1"/>
        <v>120000</v>
      </c>
      <c r="L11" s="8">
        <f t="shared" si="2"/>
        <v>825000</v>
      </c>
      <c r="M11" s="1"/>
      <c r="N11" s="1"/>
      <c r="O11" s="1"/>
    </row>
    <row r="12" spans="1:15" ht="15" x14ac:dyDescent="0.25">
      <c r="A12" s="6" t="s">
        <v>42</v>
      </c>
      <c r="B12" s="6" t="s">
        <v>30</v>
      </c>
      <c r="C12" s="6" t="s">
        <v>41</v>
      </c>
      <c r="D12" s="6" t="s">
        <v>24</v>
      </c>
      <c r="E12" s="6">
        <v>31</v>
      </c>
      <c r="F12" s="6" t="s">
        <v>28</v>
      </c>
      <c r="G12" s="6">
        <v>4</v>
      </c>
      <c r="H12" s="7">
        <v>40208</v>
      </c>
      <c r="I12" s="8">
        <v>2500000</v>
      </c>
      <c r="J12" s="9">
        <f t="shared" si="0"/>
        <v>150000</v>
      </c>
      <c r="K12" s="10">
        <f t="shared" si="1"/>
        <v>400000</v>
      </c>
      <c r="L12" s="8">
        <f t="shared" si="2"/>
        <v>2750000</v>
      </c>
      <c r="M12" s="1"/>
      <c r="N12" s="1"/>
      <c r="O12" s="1"/>
    </row>
    <row r="13" spans="1:15" ht="15" x14ac:dyDescent="0.25">
      <c r="A13" s="6" t="s">
        <v>43</v>
      </c>
      <c r="B13" s="6" t="s">
        <v>44</v>
      </c>
      <c r="C13" s="6" t="s">
        <v>45</v>
      </c>
      <c r="D13" s="6" t="s">
        <v>24</v>
      </c>
      <c r="E13" s="6">
        <v>33</v>
      </c>
      <c r="F13" s="6" t="s">
        <v>28</v>
      </c>
      <c r="G13" s="6">
        <v>2</v>
      </c>
      <c r="H13" s="7">
        <v>39888</v>
      </c>
      <c r="I13" s="8">
        <v>700000</v>
      </c>
      <c r="J13" s="9">
        <f t="shared" si="0"/>
        <v>42000</v>
      </c>
      <c r="K13" s="10">
        <f t="shared" si="1"/>
        <v>112000</v>
      </c>
      <c r="L13" s="8">
        <f t="shared" si="2"/>
        <v>770000</v>
      </c>
      <c r="M13" s="1"/>
      <c r="N13" s="1"/>
      <c r="O13" s="1"/>
    </row>
    <row r="14" spans="1:15" ht="15" x14ac:dyDescent="0.25">
      <c r="A14" s="6" t="s">
        <v>46</v>
      </c>
      <c r="B14" s="6" t="s">
        <v>47</v>
      </c>
      <c r="C14" s="6" t="s">
        <v>45</v>
      </c>
      <c r="D14" s="6" t="s">
        <v>24</v>
      </c>
      <c r="E14" s="6">
        <v>18</v>
      </c>
      <c r="F14" s="6" t="s">
        <v>25</v>
      </c>
      <c r="G14" s="6">
        <v>5</v>
      </c>
      <c r="H14" s="7">
        <v>39834</v>
      </c>
      <c r="I14" s="8">
        <v>750000</v>
      </c>
      <c r="J14" s="9">
        <f t="shared" si="0"/>
        <v>45000</v>
      </c>
      <c r="K14" s="10">
        <f t="shared" si="1"/>
        <v>120000</v>
      </c>
      <c r="L14" s="8">
        <f t="shared" si="2"/>
        <v>825000</v>
      </c>
      <c r="M14" s="1"/>
      <c r="N14" s="1"/>
      <c r="O14" s="1"/>
    </row>
    <row r="15" spans="1:15" ht="15" x14ac:dyDescent="0.25">
      <c r="A15" s="6" t="s">
        <v>48</v>
      </c>
      <c r="B15" s="6" t="s">
        <v>34</v>
      </c>
      <c r="C15" s="6" t="s">
        <v>49</v>
      </c>
      <c r="D15" s="6" t="s">
        <v>24</v>
      </c>
      <c r="E15" s="6">
        <v>33</v>
      </c>
      <c r="F15" s="6" t="s">
        <v>28</v>
      </c>
      <c r="G15" s="6">
        <v>1</v>
      </c>
      <c r="H15" s="7">
        <v>39828</v>
      </c>
      <c r="I15" s="8">
        <v>350000</v>
      </c>
      <c r="J15" s="9">
        <f t="shared" si="0"/>
        <v>21000</v>
      </c>
      <c r="K15" s="10">
        <f t="shared" si="1"/>
        <v>56000</v>
      </c>
      <c r="L15" s="8">
        <f t="shared" si="2"/>
        <v>385000</v>
      </c>
      <c r="M15" s="1"/>
      <c r="N15" s="1"/>
      <c r="O15" s="1"/>
    </row>
    <row r="16" spans="1:15" ht="15" x14ac:dyDescent="0.25">
      <c r="A16" s="6" t="s">
        <v>50</v>
      </c>
      <c r="B16" s="6" t="s">
        <v>44</v>
      </c>
      <c r="C16" s="6" t="s">
        <v>49</v>
      </c>
      <c r="D16" s="6" t="s">
        <v>24</v>
      </c>
      <c r="E16" s="6">
        <v>20</v>
      </c>
      <c r="F16" s="6" t="s">
        <v>25</v>
      </c>
      <c r="G16" s="6">
        <v>4</v>
      </c>
      <c r="H16" s="7">
        <v>39888</v>
      </c>
      <c r="I16" s="8">
        <v>450000</v>
      </c>
      <c r="J16" s="9">
        <f t="shared" si="0"/>
        <v>27000</v>
      </c>
      <c r="K16" s="10">
        <f t="shared" si="1"/>
        <v>72000</v>
      </c>
      <c r="L16" s="8">
        <f t="shared" si="2"/>
        <v>495000</v>
      </c>
      <c r="M16" s="1"/>
      <c r="N16" s="1"/>
      <c r="O16" s="1"/>
    </row>
    <row r="17" spans="1:15" ht="15" x14ac:dyDescent="0.25">
      <c r="A17" s="6" t="s">
        <v>51</v>
      </c>
      <c r="B17" s="6" t="s">
        <v>52</v>
      </c>
      <c r="C17" s="6" t="s">
        <v>49</v>
      </c>
      <c r="D17" s="6" t="s">
        <v>24</v>
      </c>
      <c r="E17" s="6">
        <v>55</v>
      </c>
      <c r="F17" s="6" t="s">
        <v>28</v>
      </c>
      <c r="G17" s="6">
        <v>1</v>
      </c>
      <c r="H17" s="7">
        <v>40035</v>
      </c>
      <c r="I17" s="8">
        <v>1000000</v>
      </c>
      <c r="J17" s="9">
        <f t="shared" si="0"/>
        <v>60000</v>
      </c>
      <c r="K17" s="10">
        <f t="shared" si="1"/>
        <v>160000</v>
      </c>
      <c r="L17" s="8">
        <f t="shared" si="2"/>
        <v>1100000</v>
      </c>
      <c r="M17" s="1"/>
      <c r="N17" s="1"/>
      <c r="O17" s="1"/>
    </row>
    <row r="18" spans="1:15" ht="15" x14ac:dyDescent="0.25">
      <c r="A18" s="6" t="s">
        <v>50</v>
      </c>
      <c r="B18" s="6" t="s">
        <v>53</v>
      </c>
      <c r="C18" s="6" t="s">
        <v>49</v>
      </c>
      <c r="D18" s="6" t="s">
        <v>24</v>
      </c>
      <c r="E18" s="6">
        <v>33</v>
      </c>
      <c r="F18" s="6" t="s">
        <v>32</v>
      </c>
      <c r="G18" s="6">
        <v>5</v>
      </c>
      <c r="H18" s="7">
        <v>40193</v>
      </c>
      <c r="I18" s="8">
        <v>3000000</v>
      </c>
      <c r="J18" s="9">
        <f t="shared" si="0"/>
        <v>180000</v>
      </c>
      <c r="K18" s="10">
        <f t="shared" si="1"/>
        <v>480000</v>
      </c>
      <c r="L18" s="8">
        <f t="shared" si="2"/>
        <v>3300000</v>
      </c>
      <c r="M18" s="1"/>
      <c r="N18" s="1"/>
      <c r="O18" s="1"/>
    </row>
    <row r="19" spans="1:15" ht="15" x14ac:dyDescent="0.25">
      <c r="A19" s="6" t="s">
        <v>42</v>
      </c>
      <c r="B19" s="6" t="s">
        <v>33</v>
      </c>
      <c r="C19" s="6" t="s">
        <v>49</v>
      </c>
      <c r="D19" s="6" t="s">
        <v>24</v>
      </c>
      <c r="E19" s="6">
        <v>19</v>
      </c>
      <c r="F19" s="6" t="s">
        <v>25</v>
      </c>
      <c r="G19" s="6">
        <v>4</v>
      </c>
      <c r="H19" s="7">
        <v>40384</v>
      </c>
      <c r="I19" s="8">
        <v>3652000</v>
      </c>
      <c r="J19" s="9">
        <f t="shared" si="0"/>
        <v>219120</v>
      </c>
      <c r="K19" s="10">
        <f t="shared" si="1"/>
        <v>584320</v>
      </c>
      <c r="L19" s="8">
        <f t="shared" si="2"/>
        <v>4017200</v>
      </c>
      <c r="M19" s="1"/>
      <c r="N19" s="1"/>
      <c r="O19" s="1"/>
    </row>
    <row r="20" spans="1:15" ht="15" x14ac:dyDescent="0.25">
      <c r="A20" s="6" t="s">
        <v>31</v>
      </c>
      <c r="B20" s="6" t="s">
        <v>30</v>
      </c>
      <c r="C20" s="6" t="s">
        <v>54</v>
      </c>
      <c r="D20" s="6" t="s">
        <v>24</v>
      </c>
      <c r="E20" s="6">
        <v>25</v>
      </c>
      <c r="F20" s="6" t="s">
        <v>32</v>
      </c>
      <c r="G20" s="6">
        <v>3</v>
      </c>
      <c r="H20" s="7">
        <v>40227</v>
      </c>
      <c r="I20" s="8">
        <v>2500000</v>
      </c>
      <c r="J20" s="9">
        <f t="shared" si="0"/>
        <v>150000</v>
      </c>
      <c r="K20" s="10">
        <f t="shared" si="1"/>
        <v>400000</v>
      </c>
      <c r="L20" s="8">
        <f t="shared" si="2"/>
        <v>2750000</v>
      </c>
      <c r="M20" s="1"/>
      <c r="N20" s="1"/>
      <c r="O20" s="1"/>
    </row>
    <row r="21" spans="1:15" ht="15" x14ac:dyDescent="0.25">
      <c r="A21" s="6" t="s">
        <v>21</v>
      </c>
      <c r="B21" s="6" t="s">
        <v>55</v>
      </c>
      <c r="C21" s="6" t="s">
        <v>54</v>
      </c>
      <c r="D21" s="6" t="s">
        <v>24</v>
      </c>
      <c r="E21" s="6">
        <v>46</v>
      </c>
      <c r="F21" s="6" t="s">
        <v>25</v>
      </c>
      <c r="G21" s="6">
        <v>4</v>
      </c>
      <c r="H21" s="7">
        <v>40221</v>
      </c>
      <c r="I21" s="8">
        <v>1500000</v>
      </c>
      <c r="J21" s="9">
        <f t="shared" si="0"/>
        <v>90000</v>
      </c>
      <c r="K21" s="10">
        <f t="shared" si="1"/>
        <v>240000</v>
      </c>
      <c r="L21" s="8">
        <f t="shared" si="2"/>
        <v>1650000</v>
      </c>
      <c r="M21" s="1"/>
      <c r="N21" s="1"/>
      <c r="O21" s="1"/>
    </row>
    <row r="22" spans="1:15" ht="15" x14ac:dyDescent="0.25">
      <c r="A22" s="6" t="s">
        <v>42</v>
      </c>
      <c r="B22" s="6" t="s">
        <v>53</v>
      </c>
      <c r="C22" s="6" t="s">
        <v>54</v>
      </c>
      <c r="D22" s="6" t="s">
        <v>24</v>
      </c>
      <c r="E22" s="6">
        <v>25</v>
      </c>
      <c r="F22" s="6" t="s">
        <v>32</v>
      </c>
      <c r="G22" s="6">
        <v>4</v>
      </c>
      <c r="H22" s="7">
        <v>40077</v>
      </c>
      <c r="I22" s="8">
        <v>3650000</v>
      </c>
      <c r="J22" s="9">
        <f t="shared" si="0"/>
        <v>219000</v>
      </c>
      <c r="K22" s="10">
        <f t="shared" si="1"/>
        <v>584000</v>
      </c>
      <c r="L22" s="8">
        <f t="shared" si="2"/>
        <v>4015000</v>
      </c>
      <c r="M22" s="1"/>
      <c r="N22" s="1"/>
      <c r="O22" s="1"/>
    </row>
    <row r="23" spans="1:15" ht="15" x14ac:dyDescent="0.25">
      <c r="A23" s="6" t="s">
        <v>56</v>
      </c>
      <c r="B23" s="6" t="s">
        <v>57</v>
      </c>
      <c r="C23" s="6" t="s">
        <v>54</v>
      </c>
      <c r="D23" s="6" t="s">
        <v>24</v>
      </c>
      <c r="E23" s="6">
        <v>16</v>
      </c>
      <c r="F23" s="6" t="s">
        <v>25</v>
      </c>
      <c r="G23" s="6">
        <v>3</v>
      </c>
      <c r="H23" s="7">
        <v>40278</v>
      </c>
      <c r="I23" s="8">
        <v>4512000</v>
      </c>
      <c r="J23" s="9">
        <f t="shared" si="0"/>
        <v>270720</v>
      </c>
      <c r="K23" s="10">
        <f t="shared" si="1"/>
        <v>721920</v>
      </c>
      <c r="L23" s="8">
        <f t="shared" si="2"/>
        <v>4963200</v>
      </c>
      <c r="M23" s="1"/>
      <c r="N23" s="1"/>
      <c r="O23" s="1"/>
    </row>
    <row r="24" spans="1:15" ht="15" x14ac:dyDescent="0.25">
      <c r="A24" s="6" t="s">
        <v>58</v>
      </c>
      <c r="B24" s="6" t="s">
        <v>55</v>
      </c>
      <c r="C24" s="6" t="s">
        <v>23</v>
      </c>
      <c r="D24" s="6" t="s">
        <v>59</v>
      </c>
      <c r="E24" s="6">
        <v>20</v>
      </c>
      <c r="F24" s="6" t="s">
        <v>60</v>
      </c>
      <c r="G24" s="6">
        <v>3</v>
      </c>
      <c r="H24" s="7">
        <v>40384</v>
      </c>
      <c r="I24" s="8">
        <v>350000</v>
      </c>
      <c r="J24" s="9">
        <f t="shared" si="0"/>
        <v>21000</v>
      </c>
      <c r="K24" s="10">
        <f t="shared" si="1"/>
        <v>56000</v>
      </c>
      <c r="L24" s="8">
        <f t="shared" si="2"/>
        <v>385000</v>
      </c>
      <c r="M24" s="1"/>
      <c r="N24" s="1"/>
      <c r="O24" s="1"/>
    </row>
    <row r="25" spans="1:15" ht="15" x14ac:dyDescent="0.25">
      <c r="A25" s="6" t="s">
        <v>61</v>
      </c>
      <c r="B25" s="6" t="s">
        <v>44</v>
      </c>
      <c r="C25" s="6" t="s">
        <v>23</v>
      </c>
      <c r="D25" s="6" t="s">
        <v>59</v>
      </c>
      <c r="E25" s="6">
        <v>22</v>
      </c>
      <c r="F25" s="6" t="s">
        <v>60</v>
      </c>
      <c r="G25" s="6">
        <v>2</v>
      </c>
      <c r="H25" s="7">
        <v>39834</v>
      </c>
      <c r="I25" s="8">
        <v>850000</v>
      </c>
      <c r="J25" s="9">
        <f t="shared" si="0"/>
        <v>51000</v>
      </c>
      <c r="K25" s="10">
        <f t="shared" si="1"/>
        <v>136000</v>
      </c>
      <c r="L25" s="8">
        <f t="shared" si="2"/>
        <v>935000</v>
      </c>
      <c r="M25" s="1"/>
      <c r="N25" s="1"/>
      <c r="O25" s="1"/>
    </row>
    <row r="26" spans="1:15" ht="15" x14ac:dyDescent="0.25">
      <c r="A26" s="6" t="s">
        <v>62</v>
      </c>
      <c r="B26" s="6" t="s">
        <v>52</v>
      </c>
      <c r="C26" s="6" t="s">
        <v>35</v>
      </c>
      <c r="D26" s="6" t="s">
        <v>59</v>
      </c>
      <c r="E26" s="6">
        <v>17</v>
      </c>
      <c r="F26" s="6" t="s">
        <v>60</v>
      </c>
      <c r="G26" s="6">
        <v>2</v>
      </c>
      <c r="H26" s="7">
        <v>39838</v>
      </c>
      <c r="I26" s="8">
        <v>364100</v>
      </c>
      <c r="J26" s="9">
        <f t="shared" si="0"/>
        <v>21846</v>
      </c>
      <c r="K26" s="10">
        <f t="shared" si="1"/>
        <v>58256</v>
      </c>
      <c r="L26" s="8">
        <f t="shared" si="2"/>
        <v>400510</v>
      </c>
      <c r="M26" s="1"/>
      <c r="N26" s="1"/>
      <c r="O26" s="1"/>
    </row>
    <row r="27" spans="1:15" ht="15" x14ac:dyDescent="0.25">
      <c r="A27" s="6" t="s">
        <v>61</v>
      </c>
      <c r="B27" s="6" t="s">
        <v>55</v>
      </c>
      <c r="C27" s="6" t="s">
        <v>35</v>
      </c>
      <c r="D27" s="6" t="s">
        <v>59</v>
      </c>
      <c r="E27" s="6">
        <v>22</v>
      </c>
      <c r="F27" s="6" t="s">
        <v>63</v>
      </c>
      <c r="G27" s="6">
        <v>4</v>
      </c>
      <c r="H27" s="7">
        <v>39913</v>
      </c>
      <c r="I27" s="8">
        <v>1500000</v>
      </c>
      <c r="J27" s="9">
        <f t="shared" si="0"/>
        <v>90000</v>
      </c>
      <c r="K27" s="10">
        <f t="shared" si="1"/>
        <v>240000</v>
      </c>
      <c r="L27" s="8">
        <f t="shared" si="2"/>
        <v>1650000</v>
      </c>
      <c r="M27" s="1"/>
      <c r="N27" s="1"/>
      <c r="O27" s="1"/>
    </row>
    <row r="28" spans="1:15" ht="15" x14ac:dyDescent="0.25">
      <c r="A28" s="6" t="s">
        <v>61</v>
      </c>
      <c r="B28" s="6" t="s">
        <v>52</v>
      </c>
      <c r="C28" s="6" t="s">
        <v>41</v>
      </c>
      <c r="D28" s="6" t="s">
        <v>59</v>
      </c>
      <c r="E28" s="6">
        <v>22</v>
      </c>
      <c r="F28" s="6" t="s">
        <v>60</v>
      </c>
      <c r="G28" s="6">
        <v>4</v>
      </c>
      <c r="H28" s="7">
        <v>40227</v>
      </c>
      <c r="I28" s="8">
        <v>350000</v>
      </c>
      <c r="J28" s="9">
        <f t="shared" si="0"/>
        <v>21000</v>
      </c>
      <c r="K28" s="10">
        <f t="shared" si="1"/>
        <v>56000</v>
      </c>
      <c r="L28" s="8">
        <f t="shared" si="2"/>
        <v>385000</v>
      </c>
      <c r="M28" s="1"/>
      <c r="N28" s="1"/>
      <c r="O28" s="1"/>
    </row>
    <row r="29" spans="1:15" ht="15" x14ac:dyDescent="0.25">
      <c r="A29" s="6" t="s">
        <v>62</v>
      </c>
      <c r="B29" s="6" t="s">
        <v>27</v>
      </c>
      <c r="C29" s="6" t="s">
        <v>41</v>
      </c>
      <c r="D29" s="6" t="s">
        <v>59</v>
      </c>
      <c r="E29" s="6">
        <v>25</v>
      </c>
      <c r="F29" s="6" t="s">
        <v>63</v>
      </c>
      <c r="G29" s="6">
        <v>4</v>
      </c>
      <c r="H29" s="7">
        <v>40077</v>
      </c>
      <c r="I29" s="8">
        <v>1000000</v>
      </c>
      <c r="J29" s="9">
        <f t="shared" si="0"/>
        <v>60000</v>
      </c>
      <c r="K29" s="10">
        <f t="shared" si="1"/>
        <v>160000</v>
      </c>
      <c r="L29" s="8">
        <f t="shared" si="2"/>
        <v>1100000</v>
      </c>
      <c r="M29" s="1"/>
      <c r="N29" s="1"/>
      <c r="O29" s="1"/>
    </row>
    <row r="30" spans="1:15" ht="15" x14ac:dyDescent="0.25">
      <c r="A30" s="6" t="s">
        <v>64</v>
      </c>
      <c r="B30" s="6" t="s">
        <v>34</v>
      </c>
      <c r="C30" s="6" t="s">
        <v>41</v>
      </c>
      <c r="D30" s="6" t="s">
        <v>59</v>
      </c>
      <c r="E30" s="6">
        <v>25</v>
      </c>
      <c r="F30" s="6" t="s">
        <v>60</v>
      </c>
      <c r="G30" s="6">
        <v>2</v>
      </c>
      <c r="H30" s="7">
        <v>40278</v>
      </c>
      <c r="I30" s="8">
        <v>2500000</v>
      </c>
      <c r="J30" s="9">
        <f t="shared" si="0"/>
        <v>150000</v>
      </c>
      <c r="K30" s="10">
        <f t="shared" si="1"/>
        <v>400000</v>
      </c>
      <c r="L30" s="8">
        <f t="shared" si="2"/>
        <v>2750000</v>
      </c>
      <c r="M30" s="1"/>
      <c r="N30" s="1"/>
      <c r="O30" s="1"/>
    </row>
    <row r="31" spans="1:15" ht="15" x14ac:dyDescent="0.25">
      <c r="A31" s="6" t="s">
        <v>65</v>
      </c>
      <c r="B31" s="6" t="s">
        <v>27</v>
      </c>
      <c r="C31" s="6" t="s">
        <v>41</v>
      </c>
      <c r="D31" s="6" t="s">
        <v>59</v>
      </c>
      <c r="E31" s="6">
        <v>40</v>
      </c>
      <c r="F31" s="6" t="s">
        <v>63</v>
      </c>
      <c r="G31" s="6">
        <v>5</v>
      </c>
      <c r="H31" s="7">
        <v>39843</v>
      </c>
      <c r="I31" s="8">
        <v>3200000</v>
      </c>
      <c r="J31" s="9">
        <f t="shared" si="0"/>
        <v>192000</v>
      </c>
      <c r="K31" s="10">
        <f t="shared" si="1"/>
        <v>512000</v>
      </c>
      <c r="L31" s="8">
        <f t="shared" si="2"/>
        <v>3520000</v>
      </c>
      <c r="M31" s="1"/>
      <c r="N31" s="1"/>
      <c r="O31" s="1"/>
    </row>
    <row r="32" spans="1:15" ht="15" x14ac:dyDescent="0.25">
      <c r="A32" s="6" t="s">
        <v>66</v>
      </c>
      <c r="B32" s="6" t="s">
        <v>57</v>
      </c>
      <c r="C32" s="6" t="s">
        <v>41</v>
      </c>
      <c r="D32" s="6" t="s">
        <v>59</v>
      </c>
      <c r="E32" s="6">
        <v>29</v>
      </c>
      <c r="F32" s="6" t="s">
        <v>60</v>
      </c>
      <c r="G32" s="6">
        <v>4</v>
      </c>
      <c r="H32" s="7">
        <v>40165</v>
      </c>
      <c r="I32" s="8">
        <v>3500000</v>
      </c>
      <c r="J32" s="9">
        <f t="shared" si="0"/>
        <v>210000</v>
      </c>
      <c r="K32" s="10">
        <f t="shared" si="1"/>
        <v>560000</v>
      </c>
      <c r="L32" s="8">
        <f t="shared" si="2"/>
        <v>3850000</v>
      </c>
      <c r="M32" s="1"/>
      <c r="N32" s="1"/>
      <c r="O32" s="1"/>
    </row>
    <row r="33" spans="1:15" ht="15" x14ac:dyDescent="0.25">
      <c r="A33" s="6" t="s">
        <v>58</v>
      </c>
      <c r="B33" s="6" t="s">
        <v>67</v>
      </c>
      <c r="C33" s="6" t="s">
        <v>41</v>
      </c>
      <c r="D33" s="6" t="s">
        <v>59</v>
      </c>
      <c r="E33" s="6">
        <v>47</v>
      </c>
      <c r="F33" s="6" t="s">
        <v>63</v>
      </c>
      <c r="G33" s="6">
        <v>4</v>
      </c>
      <c r="H33" s="7">
        <v>39838</v>
      </c>
      <c r="I33" s="8">
        <v>6500000</v>
      </c>
      <c r="J33" s="9">
        <f t="shared" si="0"/>
        <v>390000</v>
      </c>
      <c r="K33" s="10">
        <f t="shared" si="1"/>
        <v>1040000</v>
      </c>
      <c r="L33" s="8">
        <f t="shared" si="2"/>
        <v>7150000</v>
      </c>
      <c r="M33" s="1"/>
      <c r="N33" s="1"/>
      <c r="O33" s="1"/>
    </row>
    <row r="34" spans="1:15" ht="15" x14ac:dyDescent="0.25">
      <c r="A34" s="6" t="s">
        <v>66</v>
      </c>
      <c r="B34" s="6" t="s">
        <v>30</v>
      </c>
      <c r="C34" s="6" t="s">
        <v>45</v>
      </c>
      <c r="D34" s="6" t="s">
        <v>59</v>
      </c>
      <c r="E34" s="6">
        <v>18</v>
      </c>
      <c r="F34" s="6" t="s">
        <v>60</v>
      </c>
      <c r="G34" s="6">
        <v>3</v>
      </c>
      <c r="H34" s="7">
        <v>39974</v>
      </c>
      <c r="I34" s="8">
        <v>354100</v>
      </c>
      <c r="J34" s="9">
        <f t="shared" ref="J34:J50" si="3">I34*6%</f>
        <v>21246</v>
      </c>
      <c r="K34" s="10">
        <f t="shared" ref="K34:K50" si="4">I34*16%</f>
        <v>56656</v>
      </c>
      <c r="L34" s="8">
        <f t="shared" ref="L34:L50" si="5">I34-J34+K34</f>
        <v>389510</v>
      </c>
      <c r="M34" s="1"/>
      <c r="N34" s="1"/>
      <c r="O34" s="1"/>
    </row>
    <row r="35" spans="1:15" ht="15" x14ac:dyDescent="0.25">
      <c r="A35" s="6" t="s">
        <v>68</v>
      </c>
      <c r="B35" s="6" t="s">
        <v>22</v>
      </c>
      <c r="C35" s="6" t="s">
        <v>45</v>
      </c>
      <c r="D35" s="6" t="s">
        <v>59</v>
      </c>
      <c r="E35" s="6">
        <v>22</v>
      </c>
      <c r="F35" s="6" t="s">
        <v>60</v>
      </c>
      <c r="G35" s="6">
        <v>3</v>
      </c>
      <c r="H35" s="7">
        <v>39922</v>
      </c>
      <c r="I35" s="8">
        <v>850000</v>
      </c>
      <c r="J35" s="9">
        <f t="shared" si="3"/>
        <v>51000</v>
      </c>
      <c r="K35" s="10">
        <f t="shared" si="4"/>
        <v>136000</v>
      </c>
      <c r="L35" s="8">
        <f t="shared" si="5"/>
        <v>935000</v>
      </c>
      <c r="M35" s="1"/>
      <c r="N35" s="1"/>
      <c r="O35" s="1"/>
    </row>
    <row r="36" spans="1:15" ht="15" x14ac:dyDescent="0.25">
      <c r="A36" s="6" t="s">
        <v>61</v>
      </c>
      <c r="B36" s="6" t="s">
        <v>52</v>
      </c>
      <c r="C36" s="6" t="s">
        <v>45</v>
      </c>
      <c r="D36" s="6" t="s">
        <v>59</v>
      </c>
      <c r="E36" s="6">
        <v>16</v>
      </c>
      <c r="F36" s="6" t="s">
        <v>60</v>
      </c>
      <c r="G36" s="6">
        <v>3</v>
      </c>
      <c r="H36" s="7">
        <v>40503</v>
      </c>
      <c r="I36" s="8">
        <v>3650000</v>
      </c>
      <c r="J36" s="9">
        <f t="shared" si="3"/>
        <v>219000</v>
      </c>
      <c r="K36" s="10">
        <f t="shared" si="4"/>
        <v>584000</v>
      </c>
      <c r="L36" s="8">
        <f t="shared" si="5"/>
        <v>4015000</v>
      </c>
      <c r="M36" s="1"/>
      <c r="N36" s="1"/>
      <c r="O36" s="1"/>
    </row>
    <row r="37" spans="1:15" ht="15" x14ac:dyDescent="0.25">
      <c r="A37" s="6" t="s">
        <v>61</v>
      </c>
      <c r="B37" s="6" t="s">
        <v>30</v>
      </c>
      <c r="C37" s="6" t="s">
        <v>49</v>
      </c>
      <c r="D37" s="6" t="s">
        <v>59</v>
      </c>
      <c r="E37" s="6">
        <v>40</v>
      </c>
      <c r="F37" s="6" t="s">
        <v>69</v>
      </c>
      <c r="G37" s="6">
        <v>3</v>
      </c>
      <c r="H37" s="7">
        <v>40384</v>
      </c>
      <c r="I37" s="8">
        <v>1500000</v>
      </c>
      <c r="J37" s="9">
        <f t="shared" si="3"/>
        <v>90000</v>
      </c>
      <c r="K37" s="10">
        <f t="shared" si="4"/>
        <v>240000</v>
      </c>
      <c r="L37" s="8">
        <f t="shared" si="5"/>
        <v>1650000</v>
      </c>
      <c r="M37" s="1"/>
      <c r="N37" s="1"/>
      <c r="O37" s="1"/>
    </row>
    <row r="38" spans="1:15" ht="15" x14ac:dyDescent="0.25">
      <c r="A38" s="6" t="s">
        <v>61</v>
      </c>
      <c r="B38" s="6" t="s">
        <v>44</v>
      </c>
      <c r="C38" s="6" t="s">
        <v>49</v>
      </c>
      <c r="D38" s="6" t="s">
        <v>59</v>
      </c>
      <c r="E38" s="6">
        <v>30</v>
      </c>
      <c r="F38" s="6" t="s">
        <v>60</v>
      </c>
      <c r="G38" s="6">
        <v>4</v>
      </c>
      <c r="H38" s="7">
        <v>39834</v>
      </c>
      <c r="I38" s="8">
        <v>2500000</v>
      </c>
      <c r="J38" s="9">
        <f t="shared" si="3"/>
        <v>150000</v>
      </c>
      <c r="K38" s="10">
        <f t="shared" si="4"/>
        <v>400000</v>
      </c>
      <c r="L38" s="8">
        <f t="shared" si="5"/>
        <v>2750000</v>
      </c>
      <c r="M38" s="1"/>
      <c r="N38" s="1"/>
      <c r="O38" s="1"/>
    </row>
    <row r="39" spans="1:15" ht="15" x14ac:dyDescent="0.25">
      <c r="A39" s="6" t="s">
        <v>65</v>
      </c>
      <c r="B39" s="6" t="s">
        <v>55</v>
      </c>
      <c r="C39" s="6" t="s">
        <v>49</v>
      </c>
      <c r="D39" s="6" t="s">
        <v>59</v>
      </c>
      <c r="E39" s="6">
        <v>60</v>
      </c>
      <c r="F39" s="6" t="s">
        <v>69</v>
      </c>
      <c r="G39" s="6">
        <v>4</v>
      </c>
      <c r="H39" s="7">
        <v>39862</v>
      </c>
      <c r="I39" s="8">
        <v>3200000</v>
      </c>
      <c r="J39" s="9">
        <f t="shared" si="3"/>
        <v>192000</v>
      </c>
      <c r="K39" s="10">
        <f t="shared" si="4"/>
        <v>512000</v>
      </c>
      <c r="L39" s="8">
        <f t="shared" si="5"/>
        <v>3520000</v>
      </c>
      <c r="M39" s="1"/>
      <c r="N39" s="1"/>
      <c r="O39" s="1"/>
    </row>
    <row r="40" spans="1:15" ht="15" x14ac:dyDescent="0.25">
      <c r="A40" s="6" t="s">
        <v>70</v>
      </c>
      <c r="B40" s="6" t="s">
        <v>30</v>
      </c>
      <c r="C40" s="6" t="s">
        <v>54</v>
      </c>
      <c r="D40" s="6" t="s">
        <v>59</v>
      </c>
      <c r="E40" s="6">
        <v>25</v>
      </c>
      <c r="F40" s="6" t="s">
        <v>60</v>
      </c>
      <c r="G40" s="6">
        <v>4</v>
      </c>
      <c r="H40" s="7">
        <v>40193</v>
      </c>
      <c r="I40" s="8">
        <v>2500000</v>
      </c>
      <c r="J40" s="9">
        <f t="shared" si="3"/>
        <v>150000</v>
      </c>
      <c r="K40" s="10">
        <f t="shared" si="4"/>
        <v>400000</v>
      </c>
      <c r="L40" s="8">
        <f t="shared" si="5"/>
        <v>2750000</v>
      </c>
      <c r="M40" s="1"/>
      <c r="N40" s="1"/>
      <c r="O40" s="1"/>
    </row>
    <row r="41" spans="1:15" ht="15" x14ac:dyDescent="0.25">
      <c r="A41" s="6" t="s">
        <v>61</v>
      </c>
      <c r="B41" s="6" t="s">
        <v>30</v>
      </c>
      <c r="C41" s="6" t="s">
        <v>54</v>
      </c>
      <c r="D41" s="6" t="s">
        <v>59</v>
      </c>
      <c r="E41" s="6">
        <v>25</v>
      </c>
      <c r="F41" s="6" t="s">
        <v>60</v>
      </c>
      <c r="G41" s="6">
        <v>5</v>
      </c>
      <c r="H41" s="7">
        <v>39913</v>
      </c>
      <c r="I41" s="8">
        <v>2500000</v>
      </c>
      <c r="J41" s="9">
        <f t="shared" si="3"/>
        <v>150000</v>
      </c>
      <c r="K41" s="10">
        <f t="shared" si="4"/>
        <v>400000</v>
      </c>
      <c r="L41" s="8">
        <f t="shared" si="5"/>
        <v>2750000</v>
      </c>
      <c r="M41" s="1"/>
      <c r="N41" s="1"/>
      <c r="O41" s="1"/>
    </row>
    <row r="42" spans="1:15" ht="15" x14ac:dyDescent="0.25">
      <c r="A42" s="6" t="s">
        <v>61</v>
      </c>
      <c r="B42" s="6" t="s">
        <v>71</v>
      </c>
      <c r="C42" s="6" t="s">
        <v>54</v>
      </c>
      <c r="D42" s="6" t="s">
        <v>59</v>
      </c>
      <c r="E42" s="6">
        <v>30</v>
      </c>
      <c r="F42" s="6" t="s">
        <v>69</v>
      </c>
      <c r="G42" s="6">
        <v>6</v>
      </c>
      <c r="H42" s="7">
        <v>39922</v>
      </c>
      <c r="I42" s="8">
        <v>3650000</v>
      </c>
      <c r="J42" s="9">
        <f t="shared" si="3"/>
        <v>219000</v>
      </c>
      <c r="K42" s="10">
        <f t="shared" si="4"/>
        <v>584000</v>
      </c>
      <c r="L42" s="8">
        <f t="shared" si="5"/>
        <v>4015000</v>
      </c>
      <c r="M42" s="1"/>
      <c r="N42" s="1"/>
      <c r="O42" s="1"/>
    </row>
    <row r="43" spans="1:15" ht="15" x14ac:dyDescent="0.25">
      <c r="A43" s="6" t="s">
        <v>61</v>
      </c>
      <c r="B43" s="6" t="s">
        <v>57</v>
      </c>
      <c r="C43" s="6" t="s">
        <v>54</v>
      </c>
      <c r="D43" s="6" t="s">
        <v>59</v>
      </c>
      <c r="E43" s="6">
        <v>50</v>
      </c>
      <c r="F43" s="6" t="s">
        <v>60</v>
      </c>
      <c r="G43" s="6">
        <v>2</v>
      </c>
      <c r="H43" s="7">
        <v>39888</v>
      </c>
      <c r="I43" s="8">
        <v>350000</v>
      </c>
      <c r="J43" s="9">
        <f t="shared" si="3"/>
        <v>21000</v>
      </c>
      <c r="K43" s="10">
        <f t="shared" si="4"/>
        <v>56000</v>
      </c>
      <c r="L43" s="8">
        <f t="shared" si="5"/>
        <v>385000</v>
      </c>
      <c r="M43" s="1"/>
      <c r="N43" s="1"/>
      <c r="O43" s="1"/>
    </row>
    <row r="44" spans="1:15" ht="15" x14ac:dyDescent="0.25">
      <c r="A44" s="6" t="s">
        <v>61</v>
      </c>
      <c r="B44" s="6" t="s">
        <v>44</v>
      </c>
      <c r="C44" s="6" t="s">
        <v>54</v>
      </c>
      <c r="D44" s="6" t="s">
        <v>59</v>
      </c>
      <c r="E44" s="6">
        <v>33</v>
      </c>
      <c r="F44" s="6" t="s">
        <v>63</v>
      </c>
      <c r="G44" s="6">
        <v>2</v>
      </c>
      <c r="H44" s="7">
        <v>12312</v>
      </c>
      <c r="I44" s="8">
        <v>255000</v>
      </c>
      <c r="J44" s="9">
        <f t="shared" si="3"/>
        <v>15300</v>
      </c>
      <c r="K44" s="10">
        <f t="shared" si="4"/>
        <v>40800</v>
      </c>
      <c r="L44" s="8">
        <f t="shared" si="5"/>
        <v>280500</v>
      </c>
      <c r="M44" s="1"/>
      <c r="N44" s="1"/>
      <c r="O44" s="1"/>
    </row>
    <row r="45" spans="1:15" ht="15" x14ac:dyDescent="0.25">
      <c r="A45" s="6" t="s">
        <v>61</v>
      </c>
      <c r="B45" s="6" t="s">
        <v>55</v>
      </c>
      <c r="C45" s="6" t="s">
        <v>54</v>
      </c>
      <c r="D45" s="6" t="s">
        <v>59</v>
      </c>
      <c r="E45" s="6">
        <v>60</v>
      </c>
      <c r="F45" s="6" t="s">
        <v>63</v>
      </c>
      <c r="G45" s="6">
        <v>5</v>
      </c>
      <c r="H45" s="7">
        <v>40193</v>
      </c>
      <c r="I45" s="8">
        <v>2300000</v>
      </c>
      <c r="J45" s="9">
        <f t="shared" si="3"/>
        <v>138000</v>
      </c>
      <c r="K45" s="10">
        <f t="shared" si="4"/>
        <v>368000</v>
      </c>
      <c r="L45" s="8">
        <f t="shared" si="5"/>
        <v>2530000</v>
      </c>
      <c r="M45" s="1"/>
      <c r="N45" s="1"/>
      <c r="O45" s="1"/>
    </row>
    <row r="46" spans="1:15" ht="15" x14ac:dyDescent="0.25">
      <c r="A46" s="6" t="s">
        <v>72</v>
      </c>
      <c r="B46" s="6" t="s">
        <v>53</v>
      </c>
      <c r="C46" s="6" t="s">
        <v>54</v>
      </c>
      <c r="D46" s="6" t="s">
        <v>59</v>
      </c>
      <c r="E46" s="6">
        <v>29</v>
      </c>
      <c r="F46" s="6" t="s">
        <v>60</v>
      </c>
      <c r="G46" s="6">
        <v>6</v>
      </c>
      <c r="H46" s="7">
        <v>40107</v>
      </c>
      <c r="I46" s="8">
        <v>3600000</v>
      </c>
      <c r="J46" s="9">
        <f t="shared" si="3"/>
        <v>216000</v>
      </c>
      <c r="K46" s="10">
        <f t="shared" si="4"/>
        <v>576000</v>
      </c>
      <c r="L46" s="8">
        <f t="shared" si="5"/>
        <v>3960000</v>
      </c>
      <c r="M46" s="1"/>
      <c r="N46" s="1"/>
      <c r="O46" s="1"/>
    </row>
    <row r="47" spans="1:15" ht="15" x14ac:dyDescent="0.25">
      <c r="A47" s="6" t="s">
        <v>62</v>
      </c>
      <c r="B47" s="6" t="s">
        <v>30</v>
      </c>
      <c r="C47" s="6" t="s">
        <v>54</v>
      </c>
      <c r="D47" s="6" t="s">
        <v>59</v>
      </c>
      <c r="E47" s="6">
        <v>21</v>
      </c>
      <c r="F47" s="6" t="s">
        <v>60</v>
      </c>
      <c r="G47" s="6">
        <v>4</v>
      </c>
      <c r="H47" s="7">
        <v>39834</v>
      </c>
      <c r="I47" s="8">
        <v>154000</v>
      </c>
      <c r="J47" s="9">
        <f t="shared" si="3"/>
        <v>9240</v>
      </c>
      <c r="K47" s="10">
        <f t="shared" si="4"/>
        <v>24640</v>
      </c>
      <c r="L47" s="8">
        <f t="shared" si="5"/>
        <v>169400</v>
      </c>
      <c r="M47" s="1"/>
      <c r="N47" s="1"/>
      <c r="O47" s="1"/>
    </row>
    <row r="48" spans="1:15" ht="15" x14ac:dyDescent="0.25">
      <c r="A48" s="6" t="s">
        <v>62</v>
      </c>
      <c r="B48" s="6" t="s">
        <v>55</v>
      </c>
      <c r="C48" s="12" t="s">
        <v>54</v>
      </c>
      <c r="D48" s="6" t="s">
        <v>59</v>
      </c>
      <c r="E48" s="6">
        <v>33</v>
      </c>
      <c r="F48" s="6" t="s">
        <v>69</v>
      </c>
      <c r="G48" s="6">
        <v>4</v>
      </c>
      <c r="H48" s="7">
        <v>1</v>
      </c>
      <c r="I48" s="8">
        <v>2500000</v>
      </c>
      <c r="J48" s="9">
        <f t="shared" si="3"/>
        <v>150000</v>
      </c>
      <c r="K48" s="10">
        <f t="shared" si="4"/>
        <v>400000</v>
      </c>
      <c r="L48" s="8">
        <f t="shared" si="5"/>
        <v>2750000</v>
      </c>
      <c r="M48" s="1"/>
      <c r="N48" s="1"/>
      <c r="O48" s="1"/>
    </row>
    <row r="49" spans="1:15" ht="15" x14ac:dyDescent="0.25">
      <c r="A49" s="6" t="s">
        <v>73</v>
      </c>
      <c r="B49" s="6" t="s">
        <v>27</v>
      </c>
      <c r="C49" s="6" t="s">
        <v>54</v>
      </c>
      <c r="D49" s="6" t="s">
        <v>59</v>
      </c>
      <c r="E49" s="6">
        <v>25</v>
      </c>
      <c r="F49" s="6" t="s">
        <v>60</v>
      </c>
      <c r="G49" s="6">
        <v>4</v>
      </c>
      <c r="H49" s="7">
        <v>39828</v>
      </c>
      <c r="I49" s="8">
        <v>265100</v>
      </c>
      <c r="J49" s="9">
        <f t="shared" si="3"/>
        <v>15906</v>
      </c>
      <c r="K49" s="10">
        <f t="shared" si="4"/>
        <v>42416</v>
      </c>
      <c r="L49" s="8">
        <f t="shared" si="5"/>
        <v>291610</v>
      </c>
      <c r="M49" s="1"/>
      <c r="N49" s="1"/>
      <c r="O49" s="1"/>
    </row>
    <row r="50" spans="1:15" ht="15" x14ac:dyDescent="0.25">
      <c r="A50" s="6" t="s">
        <v>64</v>
      </c>
      <c r="B50" s="6" t="s">
        <v>55</v>
      </c>
      <c r="C50" s="6" t="s">
        <v>54</v>
      </c>
      <c r="D50" s="6" t="s">
        <v>59</v>
      </c>
      <c r="E50" s="6">
        <v>26</v>
      </c>
      <c r="F50" s="6" t="s">
        <v>69</v>
      </c>
      <c r="G50" s="6">
        <v>4</v>
      </c>
      <c r="H50" s="7">
        <v>40400</v>
      </c>
      <c r="I50" s="8">
        <v>1600000</v>
      </c>
      <c r="J50" s="9">
        <f t="shared" si="3"/>
        <v>96000</v>
      </c>
      <c r="K50" s="10">
        <f t="shared" si="4"/>
        <v>256000</v>
      </c>
      <c r="L50" s="8">
        <f t="shared" si="5"/>
        <v>1760000</v>
      </c>
      <c r="M50" s="1"/>
      <c r="N50" s="1"/>
      <c r="O50" s="1"/>
    </row>
    <row r="51" spans="1:15" x14ac:dyDescent="0.2">
      <c r="I51" s="13"/>
    </row>
    <row r="52" spans="1:15" x14ac:dyDescent="0.2">
      <c r="I52" s="13"/>
    </row>
    <row r="53" spans="1:15" x14ac:dyDescent="0.2">
      <c r="I53" s="13"/>
    </row>
    <row r="54" spans="1:15" x14ac:dyDescent="0.2">
      <c r="I54" s="13"/>
    </row>
    <row r="55" spans="1:15" x14ac:dyDescent="0.2">
      <c r="B55" s="18"/>
      <c r="I55" s="13"/>
    </row>
    <row r="56" spans="1:15" x14ac:dyDescent="0.2">
      <c r="I56" s="13"/>
    </row>
    <row r="57" spans="1:15" x14ac:dyDescent="0.2">
      <c r="I57" s="13"/>
    </row>
    <row r="58" spans="1:15" x14ac:dyDescent="0.2">
      <c r="I58" s="13"/>
    </row>
    <row r="59" spans="1:15" x14ac:dyDescent="0.2">
      <c r="I59" s="13"/>
    </row>
    <row r="60" spans="1:15" x14ac:dyDescent="0.2">
      <c r="I60" s="13"/>
    </row>
    <row r="61" spans="1:15" x14ac:dyDescent="0.2">
      <c r="I61" s="13"/>
    </row>
    <row r="62" spans="1:15" x14ac:dyDescent="0.2">
      <c r="I62" s="13"/>
    </row>
    <row r="63" spans="1:15" x14ac:dyDescent="0.2">
      <c r="I63" s="13"/>
    </row>
    <row r="94" spans="9:9" x14ac:dyDescent="0.2">
      <c r="I94" s="13"/>
    </row>
    <row r="95" spans="9:9" x14ac:dyDescent="0.2">
      <c r="I95" s="13"/>
    </row>
    <row r="100" spans="1:1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</row>
    <row r="101" spans="1:1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</row>
    <row r="102" spans="1:1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1:1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</row>
    <row r="104" spans="1:1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</row>
    <row r="105" spans="1:1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</row>
    <row r="106" spans="1:1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</row>
    <row r="107" spans="1:11" x14ac:dyDescent="0.2">
      <c r="A107" s="14"/>
      <c r="B107" s="14"/>
      <c r="C107" s="14"/>
      <c r="D107" s="14"/>
      <c r="E107" s="14"/>
      <c r="F107" s="14"/>
      <c r="G107" s="14"/>
      <c r="H107" s="14"/>
      <c r="I107" s="15"/>
      <c r="J107" s="14"/>
      <c r="K107" s="14"/>
    </row>
    <row r="108" spans="1:11" x14ac:dyDescent="0.2">
      <c r="A108" s="14"/>
      <c r="B108" s="14"/>
      <c r="C108" s="14"/>
      <c r="D108" s="14"/>
      <c r="E108" s="14"/>
      <c r="F108" s="14"/>
      <c r="G108" s="14"/>
      <c r="H108" s="14"/>
      <c r="I108" s="15"/>
      <c r="J108" s="14"/>
      <c r="K108" s="14"/>
    </row>
    <row r="109" spans="1:11" x14ac:dyDescent="0.2">
      <c r="G109" s="14"/>
      <c r="H109" s="14"/>
      <c r="I109" s="15"/>
      <c r="J109" s="14"/>
      <c r="K109" s="14"/>
    </row>
    <row r="110" spans="1:11" x14ac:dyDescent="0.2">
      <c r="G110" s="14"/>
    </row>
    <row r="111" spans="1:11" x14ac:dyDescent="0.2">
      <c r="G111" s="14"/>
    </row>
    <row r="112" spans="1:11" x14ac:dyDescent="0.2">
      <c r="G112" s="14"/>
    </row>
    <row r="113" spans="1:7" x14ac:dyDescent="0.2">
      <c r="G113" s="14"/>
    </row>
    <row r="114" spans="1:7" x14ac:dyDescent="0.2">
      <c r="G114" s="14"/>
    </row>
    <row r="115" spans="1:7" x14ac:dyDescent="0.2">
      <c r="G115" s="14"/>
    </row>
    <row r="116" spans="1:7" x14ac:dyDescent="0.2">
      <c r="G116" s="14"/>
    </row>
    <row r="117" spans="1:7" x14ac:dyDescent="0.2">
      <c r="G117" s="14"/>
    </row>
    <row r="118" spans="1:7" x14ac:dyDescent="0.2">
      <c r="G118" s="14"/>
    </row>
    <row r="119" spans="1:7" x14ac:dyDescent="0.2">
      <c r="G119" s="14"/>
    </row>
    <row r="120" spans="1:7" x14ac:dyDescent="0.2">
      <c r="A120" s="14"/>
      <c r="B120" s="15"/>
      <c r="C120" s="14"/>
      <c r="D120" s="14"/>
      <c r="G120" s="14"/>
    </row>
    <row r="121" spans="1:7" x14ac:dyDescent="0.2">
      <c r="A121" s="14"/>
      <c r="B121" s="15"/>
      <c r="C121" s="14"/>
      <c r="D121" s="14"/>
      <c r="G121" s="14"/>
    </row>
    <row r="122" spans="1:7" x14ac:dyDescent="0.2">
      <c r="A122" s="14"/>
      <c r="B122" s="15"/>
      <c r="C122" s="14"/>
      <c r="D122" s="14"/>
      <c r="G122" s="14"/>
    </row>
    <row r="123" spans="1:7" x14ac:dyDescent="0.2">
      <c r="A123" s="14"/>
      <c r="B123" s="15"/>
      <c r="C123" s="14"/>
      <c r="D123" s="14"/>
      <c r="G123" s="14"/>
    </row>
    <row r="124" spans="1:7" x14ac:dyDescent="0.2">
      <c r="A124" s="14"/>
      <c r="B124" s="15"/>
      <c r="C124" s="14"/>
      <c r="D124" s="14"/>
      <c r="G124" s="14"/>
    </row>
    <row r="125" spans="1:7" x14ac:dyDescent="0.2">
      <c r="A125" s="14"/>
      <c r="B125" s="15"/>
      <c r="C125" s="14"/>
      <c r="D125" s="14"/>
      <c r="G125" s="14"/>
    </row>
    <row r="126" spans="1:7" x14ac:dyDescent="0.2">
      <c r="A126" s="14"/>
      <c r="B126" s="15"/>
      <c r="C126" s="14"/>
      <c r="D126" s="14"/>
      <c r="G126" s="14"/>
    </row>
    <row r="127" spans="1:7" x14ac:dyDescent="0.2">
      <c r="A127" s="14"/>
      <c r="B127" s="15"/>
      <c r="C127" s="14"/>
      <c r="D127" s="14"/>
      <c r="G127" s="14"/>
    </row>
    <row r="128" spans="1:7" x14ac:dyDescent="0.2">
      <c r="A128" s="14"/>
      <c r="B128" s="15"/>
      <c r="C128" s="14"/>
      <c r="D128" s="14"/>
      <c r="G128" s="14"/>
    </row>
    <row r="129" spans="1:11" x14ac:dyDescent="0.2">
      <c r="A129" s="14"/>
      <c r="B129" s="15"/>
      <c r="C129" s="14"/>
      <c r="D129" s="14"/>
      <c r="G129" s="14"/>
    </row>
    <row r="130" spans="1:11" x14ac:dyDescent="0.2">
      <c r="A130" s="14"/>
      <c r="B130" s="15"/>
      <c r="C130" s="14"/>
      <c r="D130" s="14"/>
      <c r="G130" s="14"/>
    </row>
    <row r="131" spans="1:11" x14ac:dyDescent="0.2">
      <c r="A131" s="14"/>
      <c r="B131" s="15"/>
      <c r="C131" s="14"/>
      <c r="D131" s="14"/>
      <c r="G131" s="14"/>
    </row>
    <row r="132" spans="1:11" x14ac:dyDescent="0.2">
      <c r="A132" s="14"/>
      <c r="B132" s="15"/>
      <c r="C132" s="14"/>
      <c r="D132" s="14"/>
      <c r="G132" s="14"/>
    </row>
    <row r="133" spans="1:11" x14ac:dyDescent="0.2">
      <c r="A133" s="14"/>
      <c r="B133" s="15"/>
      <c r="C133" s="14"/>
      <c r="D133" s="14"/>
      <c r="G133" s="14"/>
    </row>
    <row r="134" spans="1:11" x14ac:dyDescent="0.2">
      <c r="A134" s="14"/>
      <c r="B134" s="15"/>
      <c r="C134" s="14"/>
      <c r="D134" s="14"/>
      <c r="G134" s="14"/>
    </row>
    <row r="135" spans="1:11" x14ac:dyDescent="0.2">
      <c r="A135" s="14"/>
      <c r="B135" s="15"/>
      <c r="C135" s="14"/>
      <c r="D135" s="14"/>
      <c r="G135" s="14"/>
    </row>
    <row r="136" spans="1:11" x14ac:dyDescent="0.2">
      <c r="A136" s="14"/>
      <c r="B136" s="15"/>
      <c r="C136" s="14"/>
      <c r="D136" s="14"/>
      <c r="G136" s="14"/>
    </row>
    <row r="137" spans="1:11" x14ac:dyDescent="0.2">
      <c r="A137" s="14"/>
      <c r="B137" s="15"/>
      <c r="C137" s="14"/>
      <c r="D137" s="14"/>
      <c r="G137" s="14"/>
    </row>
    <row r="138" spans="1:11" x14ac:dyDescent="0.2">
      <c r="A138" s="14"/>
      <c r="B138" s="15"/>
      <c r="C138" s="14"/>
      <c r="D138" s="14"/>
      <c r="G138" s="14"/>
    </row>
    <row r="139" spans="1:11" x14ac:dyDescent="0.2">
      <c r="A139" s="14"/>
      <c r="B139" s="15"/>
      <c r="C139" s="14"/>
      <c r="D139" s="14"/>
      <c r="G139" s="14"/>
    </row>
    <row r="140" spans="1:11" x14ac:dyDescent="0.2">
      <c r="A140" s="14"/>
      <c r="B140" s="15"/>
      <c r="C140" s="14"/>
      <c r="D140" s="14"/>
      <c r="G140" s="14"/>
      <c r="H140" s="14"/>
      <c r="I140" s="15"/>
      <c r="J140" s="14"/>
      <c r="K140" s="14"/>
    </row>
    <row r="141" spans="1:11" x14ac:dyDescent="0.2">
      <c r="A141" s="14"/>
      <c r="B141" s="15"/>
      <c r="C141" s="14"/>
      <c r="D141" s="14"/>
      <c r="G141" s="14"/>
      <c r="H141" s="14"/>
      <c r="I141" s="15"/>
      <c r="J141" s="14"/>
      <c r="K141" s="14"/>
    </row>
    <row r="142" spans="1:11" x14ac:dyDescent="0.2">
      <c r="A142" s="14"/>
      <c r="B142" s="15"/>
      <c r="C142" s="14"/>
      <c r="D142" s="14"/>
      <c r="G142" s="14"/>
      <c r="H142" s="14"/>
      <c r="I142" s="15"/>
      <c r="J142" s="14"/>
      <c r="K142" s="14"/>
    </row>
    <row r="143" spans="1:11" x14ac:dyDescent="0.2">
      <c r="A143" s="14"/>
      <c r="B143" s="15"/>
      <c r="C143" s="14"/>
      <c r="D143" s="14"/>
      <c r="G143" s="16"/>
      <c r="H143" s="16"/>
      <c r="I143" s="17"/>
      <c r="J143" s="16"/>
      <c r="K143" s="16"/>
    </row>
    <row r="144" spans="1:11" x14ac:dyDescent="0.2">
      <c r="A144" s="14"/>
      <c r="B144" s="15"/>
      <c r="C144" s="14"/>
      <c r="D144" s="14"/>
      <c r="I144" s="13"/>
    </row>
    <row r="145" spans="1:9" x14ac:dyDescent="0.2">
      <c r="A145" s="14"/>
      <c r="B145" s="15"/>
      <c r="C145" s="14"/>
      <c r="D145" s="14"/>
      <c r="I145" s="13"/>
    </row>
    <row r="146" spans="1:9" x14ac:dyDescent="0.2">
      <c r="A146" s="14"/>
      <c r="B146" s="15"/>
      <c r="C146" s="14"/>
      <c r="D146" s="14"/>
      <c r="I146" s="13"/>
    </row>
    <row r="147" spans="1:9" x14ac:dyDescent="0.2">
      <c r="A147" s="14"/>
      <c r="B147" s="15"/>
      <c r="C147" s="14"/>
      <c r="D147" s="14"/>
      <c r="I147" s="13"/>
    </row>
    <row r="148" spans="1:9" x14ac:dyDescent="0.2">
      <c r="A148" s="14"/>
      <c r="B148" s="15"/>
      <c r="C148" s="14"/>
      <c r="D148" s="14"/>
      <c r="I148" s="13"/>
    </row>
    <row r="149" spans="1:9" x14ac:dyDescent="0.2">
      <c r="A149" s="14"/>
      <c r="B149" s="15"/>
      <c r="C149" s="14"/>
      <c r="D149" s="14"/>
      <c r="I149" s="13"/>
    </row>
    <row r="150" spans="1:9" x14ac:dyDescent="0.2">
      <c r="I150" s="13"/>
    </row>
    <row r="151" spans="1:9" x14ac:dyDescent="0.2">
      <c r="I151" s="13"/>
    </row>
    <row r="152" spans="1:9" x14ac:dyDescent="0.2">
      <c r="I152" s="13"/>
    </row>
    <row r="153" spans="1:9" x14ac:dyDescent="0.2">
      <c r="I153" s="13"/>
    </row>
    <row r="154" spans="1:9" x14ac:dyDescent="0.2">
      <c r="I154" s="13"/>
    </row>
    <row r="155" spans="1:9" x14ac:dyDescent="0.2">
      <c r="I155" s="13"/>
    </row>
    <row r="156" spans="1:9" x14ac:dyDescent="0.2">
      <c r="I156" s="13"/>
    </row>
    <row r="157" spans="1:9" x14ac:dyDescent="0.2">
      <c r="I157" s="13"/>
    </row>
    <row r="158" spans="1:9" x14ac:dyDescent="0.2">
      <c r="I158" s="13"/>
    </row>
    <row r="159" spans="1:9" x14ac:dyDescent="0.2">
      <c r="I159" s="13"/>
    </row>
    <row r="160" spans="1:9" x14ac:dyDescent="0.2">
      <c r="I160" s="13"/>
    </row>
    <row r="161" spans="9:9" x14ac:dyDescent="0.2">
      <c r="I161" s="13"/>
    </row>
    <row r="162" spans="9:9" x14ac:dyDescent="0.2">
      <c r="I162" s="13"/>
    </row>
    <row r="163" spans="9:9" x14ac:dyDescent="0.2">
      <c r="I163" s="13"/>
    </row>
    <row r="164" spans="9:9" x14ac:dyDescent="0.2">
      <c r="I164" s="13"/>
    </row>
    <row r="165" spans="9:9" x14ac:dyDescent="0.2">
      <c r="I165" s="13"/>
    </row>
    <row r="166" spans="9:9" x14ac:dyDescent="0.2">
      <c r="I166" s="13"/>
    </row>
    <row r="167" spans="9:9" x14ac:dyDescent="0.2">
      <c r="I167" s="13"/>
    </row>
    <row r="168" spans="9:9" x14ac:dyDescent="0.2">
      <c r="I168" s="13"/>
    </row>
    <row r="169" spans="9:9" x14ac:dyDescent="0.2">
      <c r="I169" s="13"/>
    </row>
    <row r="170" spans="9:9" x14ac:dyDescent="0.2">
      <c r="I170" s="13"/>
    </row>
    <row r="171" spans="9:9" x14ac:dyDescent="0.2">
      <c r="I171" s="13"/>
    </row>
    <row r="172" spans="9:9" x14ac:dyDescent="0.2">
      <c r="I172" s="13"/>
    </row>
    <row r="173" spans="9:9" x14ac:dyDescent="0.2">
      <c r="I173" s="13"/>
    </row>
    <row r="174" spans="9:9" x14ac:dyDescent="0.2">
      <c r="I174" s="13"/>
    </row>
    <row r="175" spans="9:9" x14ac:dyDescent="0.2">
      <c r="I175" s="13"/>
    </row>
    <row r="176" spans="9:9" x14ac:dyDescent="0.2">
      <c r="I176" s="13"/>
    </row>
    <row r="177" spans="9:9" x14ac:dyDescent="0.2">
      <c r="I177" s="13"/>
    </row>
    <row r="178" spans="9:9" x14ac:dyDescent="0.2">
      <c r="I178" s="13"/>
    </row>
    <row r="179" spans="9:9" x14ac:dyDescent="0.2">
      <c r="I179" s="13"/>
    </row>
    <row r="180" spans="9:9" x14ac:dyDescent="0.2">
      <c r="I180" s="13"/>
    </row>
    <row r="181" spans="9:9" x14ac:dyDescent="0.2">
      <c r="I181" s="13"/>
    </row>
    <row r="182" spans="9:9" x14ac:dyDescent="0.2">
      <c r="I182" s="13"/>
    </row>
    <row r="183" spans="9:9" x14ac:dyDescent="0.2">
      <c r="I183" s="13"/>
    </row>
    <row r="184" spans="9:9" x14ac:dyDescent="0.2">
      <c r="I184" s="13"/>
    </row>
    <row r="185" spans="9:9" x14ac:dyDescent="0.2">
      <c r="I185" s="13"/>
    </row>
    <row r="186" spans="9:9" x14ac:dyDescent="0.2">
      <c r="I186" s="13"/>
    </row>
    <row r="187" spans="9:9" x14ac:dyDescent="0.2">
      <c r="I187" s="13"/>
    </row>
    <row r="188" spans="9:9" x14ac:dyDescent="0.2">
      <c r="I188" s="13"/>
    </row>
    <row r="189" spans="9:9" x14ac:dyDescent="0.2">
      <c r="I189" s="13"/>
    </row>
    <row r="190" spans="9:9" x14ac:dyDescent="0.2">
      <c r="I190" s="13"/>
    </row>
    <row r="191" spans="9:9" x14ac:dyDescent="0.2">
      <c r="I191" s="13"/>
    </row>
    <row r="192" spans="9:9" x14ac:dyDescent="0.2">
      <c r="I192" s="13"/>
    </row>
    <row r="193" spans="9:9" x14ac:dyDescent="0.2">
      <c r="I193" s="13"/>
    </row>
    <row r="194" spans="9:9" x14ac:dyDescent="0.2">
      <c r="I194" s="13"/>
    </row>
    <row r="195" spans="9:9" x14ac:dyDescent="0.2">
      <c r="I195" s="13"/>
    </row>
    <row r="196" spans="9:9" x14ac:dyDescent="0.2">
      <c r="I196" s="13"/>
    </row>
    <row r="197" spans="9:9" x14ac:dyDescent="0.2">
      <c r="I197" s="13"/>
    </row>
    <row r="198" spans="9:9" x14ac:dyDescent="0.2">
      <c r="I198" s="13"/>
    </row>
    <row r="199" spans="9:9" x14ac:dyDescent="0.2">
      <c r="I199" s="13"/>
    </row>
    <row r="200" spans="9:9" x14ac:dyDescent="0.2">
      <c r="I200" s="13"/>
    </row>
  </sheetData>
  <sheetProtection formatCells="0" formatColumns="0" insertRows="0" sort="0" autoFilter="0" pivotTables="0"/>
  <pageMargins left="0.5" right="0.35" top="1" bottom="1" header="0.17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ENUNCIADOS TABLAS DINAMICAS</vt:lpstr>
      <vt:lpstr>PLANILLA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</dc:creator>
  <cp:lastModifiedBy>ALUMNO</cp:lastModifiedBy>
  <dcterms:created xsi:type="dcterms:W3CDTF">2014-04-10T22:15:51Z</dcterms:created>
  <dcterms:modified xsi:type="dcterms:W3CDTF">2019-10-10T00:46:39Z</dcterms:modified>
</cp:coreProperties>
</file>